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15" windowHeight="10005" activeTab="0"/>
  </bookViews>
  <sheets>
    <sheet name="Estimador de Demanda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<sst xmlns="http://schemas.openxmlformats.org/spreadsheetml/2006/main" count="43" uniqueCount="43">
  <si>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Estimador de Demanda Residencial  para Dimensionado de una planta de generación de emergencia</t>
  </si>
  <si>
    <t>Equipo</t>
  </si>
  <si>
    <t>Potencia media  (W)</t>
  </si>
  <si>
    <t>Total Watts</t>
  </si>
  <si>
    <t>TV</t>
  </si>
  <si>
    <t>BTU</t>
  </si>
  <si>
    <t>Aire Acondicionado 1</t>
  </si>
  <si>
    <t>Aire Acondicionado 2</t>
  </si>
  <si>
    <t>Aire Acondicionado 3</t>
  </si>
  <si>
    <t>Nevera 1</t>
  </si>
  <si>
    <t>Nevera 2</t>
  </si>
  <si>
    <t>Nevera Ejecutiva</t>
  </si>
  <si>
    <t>Enfriador de Vinos</t>
  </si>
  <si>
    <t>PC + Monitor</t>
  </si>
  <si>
    <t>Acuario</t>
  </si>
  <si>
    <t>Reloj despertador</t>
  </si>
  <si>
    <t>Secadora de ropa eléctrica</t>
  </si>
  <si>
    <t>Secadora de ropa gas</t>
  </si>
  <si>
    <t>Ventilador de techo</t>
  </si>
  <si>
    <t>Secador de pelo</t>
  </si>
  <si>
    <t>Microhonda</t>
  </si>
  <si>
    <t>Lap Top o mini</t>
  </si>
  <si>
    <t xml:space="preserve">Sistema hidroneumático </t>
  </si>
  <si>
    <t>Calentador de agua eléctrico</t>
  </si>
  <si>
    <t>Aspiradora</t>
  </si>
  <si>
    <t>Lavadora</t>
  </si>
  <si>
    <t>Deshuminficador</t>
  </si>
  <si>
    <t>Plancha de ropa</t>
  </si>
  <si>
    <t>Radio-Equipo de música</t>
  </si>
  <si>
    <t>Tostadora</t>
  </si>
  <si>
    <t>DVD/VCR</t>
  </si>
  <si>
    <t>Cocina Eléctrica 4 hornillas</t>
  </si>
  <si>
    <t>Horno Eléctrico</t>
  </si>
  <si>
    <t>Lavaplatos automático</t>
  </si>
  <si>
    <t>Destructor de Alimentos</t>
  </si>
  <si>
    <t>Factor de Demanda Diversificada</t>
  </si>
  <si>
    <t>Luminarias</t>
  </si>
  <si>
    <t>Capacidad recomendada de Generador</t>
  </si>
  <si>
    <t>Cantidad de Unidades</t>
  </si>
  <si>
    <t>Carga Total Conectada en Watts</t>
  </si>
  <si>
    <t>Reserva en Capacidad</t>
  </si>
  <si>
    <t>Congelador (Freezer)</t>
  </si>
  <si>
    <t>Cargadores -tranformadores</t>
  </si>
</sst>
</file>

<file path=xl/styles.xml><?xml version="1.0" encoding="utf-8"?>
<styleSheet xmlns="http://schemas.openxmlformats.org/spreadsheetml/2006/main">
  <numFmts count="9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_ * #,##0_ ;_ * \-#,##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42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33" fillId="0" borderId="10" xfId="0" applyFont="1" applyBorder="1" applyAlignment="1">
      <alignment/>
    </xf>
    <xf numFmtId="164" fontId="33" fillId="0" borderId="10" xfId="0" applyNumberFormat="1" applyFont="1" applyBorder="1" applyAlignment="1">
      <alignment/>
    </xf>
    <xf numFmtId="9" fontId="33" fillId="0" borderId="10" xfId="0" applyNumberFormat="1" applyFont="1" applyBorder="1" applyAlignment="1">
      <alignment/>
    </xf>
    <xf numFmtId="164" fontId="33" fillId="0" borderId="10" xfId="0" applyNumberFormat="1" applyFont="1" applyBorder="1" applyAlignment="1">
      <alignment horizontal="center"/>
    </xf>
    <xf numFmtId="0" fontId="35" fillId="0" borderId="0" xfId="0" applyFont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G48"/>
  <sheetViews>
    <sheetView tabSelected="1" zoomScalePageLayoutView="0" workbookViewId="0" topLeftCell="A3">
      <selection activeCell="E16" sqref="E16"/>
    </sheetView>
  </sheetViews>
  <sheetFormatPr defaultColWidth="11.421875" defaultRowHeight="15"/>
  <cols>
    <col min="1" max="2" width="11.421875" style="0" customWidth="1"/>
    <col min="3" max="3" width="32.28125" style="0" customWidth="1"/>
    <col min="4" max="5" width="11.421875" style="0" customWidth="1"/>
    <col min="6" max="6" width="15.7109375" style="0" customWidth="1"/>
    <col min="7" max="7" width="17.421875" style="0" customWidth="1"/>
    <col min="8" max="8" width="29.00390625" style="0" customWidth="1"/>
  </cols>
  <sheetData>
    <row r="3" spans="3:7" ht="34.5" customHeight="1">
      <c r="C3" s="8" t="s">
        <v>0</v>
      </c>
      <c r="D3" s="8"/>
      <c r="E3" s="8"/>
      <c r="F3" s="8"/>
      <c r="G3" s="8"/>
    </row>
    <row r="5" spans="3:7" s="10" customFormat="1" ht="45">
      <c r="C5" s="9" t="s">
        <v>1</v>
      </c>
      <c r="D5" s="9" t="s">
        <v>38</v>
      </c>
      <c r="E5" s="9" t="s">
        <v>5</v>
      </c>
      <c r="F5" s="9" t="s">
        <v>2</v>
      </c>
      <c r="G5" s="9" t="s">
        <v>3</v>
      </c>
    </row>
    <row r="6" spans="3:7" ht="15">
      <c r="C6" s="1" t="s">
        <v>14</v>
      </c>
      <c r="D6" s="1"/>
      <c r="E6" s="1"/>
      <c r="F6" s="1">
        <v>400</v>
      </c>
      <c r="G6" s="2">
        <f aca="true" t="shared" si="0" ref="G6:G38">F6*D6</f>
        <v>0</v>
      </c>
    </row>
    <row r="7" spans="3:7" ht="15">
      <c r="C7" s="1" t="s">
        <v>6</v>
      </c>
      <c r="D7" s="1"/>
      <c r="E7" s="1">
        <v>12000</v>
      </c>
      <c r="F7" s="3">
        <f>E7/12</f>
        <v>1000</v>
      </c>
      <c r="G7" s="2">
        <f t="shared" si="0"/>
        <v>0</v>
      </c>
    </row>
    <row r="8" spans="3:7" ht="15">
      <c r="C8" s="1" t="s">
        <v>7</v>
      </c>
      <c r="D8" s="1"/>
      <c r="E8" s="1">
        <v>16000</v>
      </c>
      <c r="F8" s="3">
        <f>E8/12</f>
        <v>1333.3333333333333</v>
      </c>
      <c r="G8" s="2">
        <f t="shared" si="0"/>
        <v>0</v>
      </c>
    </row>
    <row r="9" spans="3:7" ht="15">
      <c r="C9" s="1" t="s">
        <v>8</v>
      </c>
      <c r="D9" s="1"/>
      <c r="E9" s="1">
        <v>18000</v>
      </c>
      <c r="F9" s="3">
        <f>E9/12</f>
        <v>1500</v>
      </c>
      <c r="G9" s="2">
        <f t="shared" si="0"/>
        <v>0</v>
      </c>
    </row>
    <row r="10" spans="3:7" ht="15">
      <c r="C10" s="1" t="s">
        <v>24</v>
      </c>
      <c r="D10" s="1"/>
      <c r="E10" s="1"/>
      <c r="F10" s="1">
        <v>1000</v>
      </c>
      <c r="G10" s="2">
        <f t="shared" si="0"/>
        <v>0</v>
      </c>
    </row>
    <row r="11" spans="3:7" ht="15">
      <c r="C11" s="1" t="s">
        <v>23</v>
      </c>
      <c r="D11" s="1"/>
      <c r="E11" s="1"/>
      <c r="F11" s="1">
        <v>1500</v>
      </c>
      <c r="G11" s="2">
        <f t="shared" si="0"/>
        <v>0</v>
      </c>
    </row>
    <row r="12" spans="3:7" ht="15">
      <c r="C12" s="1" t="s">
        <v>42</v>
      </c>
      <c r="D12" s="1"/>
      <c r="E12" s="1"/>
      <c r="F12" s="1">
        <v>15</v>
      </c>
      <c r="G12" s="2">
        <f t="shared" si="0"/>
        <v>0</v>
      </c>
    </row>
    <row r="13" spans="3:7" ht="15">
      <c r="C13" s="1" t="s">
        <v>31</v>
      </c>
      <c r="D13" s="1"/>
      <c r="E13" s="1"/>
      <c r="F13" s="1">
        <v>2400</v>
      </c>
      <c r="G13" s="2">
        <f t="shared" si="0"/>
        <v>0</v>
      </c>
    </row>
    <row r="14" spans="3:7" ht="15">
      <c r="C14" s="1" t="s">
        <v>41</v>
      </c>
      <c r="D14" s="1"/>
      <c r="E14" s="1"/>
      <c r="F14" s="1">
        <v>800</v>
      </c>
      <c r="G14" s="2">
        <f t="shared" si="0"/>
        <v>0</v>
      </c>
    </row>
    <row r="15" spans="3:7" ht="15">
      <c r="C15" s="1" t="s">
        <v>26</v>
      </c>
      <c r="D15" s="1"/>
      <c r="E15" s="1"/>
      <c r="F15" s="1">
        <v>700</v>
      </c>
      <c r="G15" s="2">
        <f t="shared" si="0"/>
        <v>0</v>
      </c>
    </row>
    <row r="16" spans="3:7" ht="15">
      <c r="C16" s="1" t="s">
        <v>34</v>
      </c>
      <c r="D16" s="1"/>
      <c r="E16" s="1"/>
      <c r="F16" s="1">
        <v>80</v>
      </c>
      <c r="G16" s="2">
        <f t="shared" si="0"/>
        <v>0</v>
      </c>
    </row>
    <row r="17" spans="3:7" ht="15">
      <c r="C17" s="1" t="s">
        <v>30</v>
      </c>
      <c r="D17" s="1"/>
      <c r="E17" s="1"/>
      <c r="F17" s="1">
        <v>25</v>
      </c>
      <c r="G17" s="2">
        <f t="shared" si="0"/>
        <v>0</v>
      </c>
    </row>
    <row r="18" spans="3:7" ht="15">
      <c r="C18" s="1" t="s">
        <v>12</v>
      </c>
      <c r="D18" s="1"/>
      <c r="E18" s="1"/>
      <c r="F18" s="1">
        <v>80</v>
      </c>
      <c r="G18" s="2">
        <f t="shared" si="0"/>
        <v>0</v>
      </c>
    </row>
    <row r="19" spans="3:7" ht="15">
      <c r="C19" s="1" t="s">
        <v>32</v>
      </c>
      <c r="D19" s="1"/>
      <c r="E19" s="1"/>
      <c r="F19" s="1">
        <v>1500</v>
      </c>
      <c r="G19" s="2">
        <f t="shared" si="0"/>
        <v>0</v>
      </c>
    </row>
    <row r="20" spans="3:7" ht="15">
      <c r="C20" s="1" t="s">
        <v>21</v>
      </c>
      <c r="D20" s="1"/>
      <c r="E20" s="1"/>
      <c r="F20" s="1">
        <v>50</v>
      </c>
      <c r="G20" s="2">
        <f t="shared" si="0"/>
        <v>0</v>
      </c>
    </row>
    <row r="21" spans="3:7" ht="15">
      <c r="C21" s="1" t="s">
        <v>25</v>
      </c>
      <c r="D21" s="1"/>
      <c r="E21" s="1"/>
      <c r="F21" s="1">
        <v>500</v>
      </c>
      <c r="G21" s="2">
        <f t="shared" si="0"/>
        <v>0</v>
      </c>
    </row>
    <row r="22" spans="3:7" ht="15">
      <c r="C22" s="1" t="s">
        <v>33</v>
      </c>
      <c r="D22" s="1"/>
      <c r="E22" s="1"/>
      <c r="F22" s="1">
        <v>1600</v>
      </c>
      <c r="G22" s="2">
        <f t="shared" si="0"/>
        <v>0</v>
      </c>
    </row>
    <row r="23" spans="3:7" ht="15">
      <c r="C23" s="1" t="s">
        <v>36</v>
      </c>
      <c r="D23" s="1"/>
      <c r="E23" s="1"/>
      <c r="F23" s="1">
        <v>60</v>
      </c>
      <c r="G23" s="2">
        <f t="shared" si="0"/>
        <v>0</v>
      </c>
    </row>
    <row r="24" spans="3:7" ht="15">
      <c r="C24" s="1" t="s">
        <v>20</v>
      </c>
      <c r="D24" s="1"/>
      <c r="E24" s="1"/>
      <c r="F24" s="1">
        <v>900</v>
      </c>
      <c r="G24" s="2">
        <f t="shared" si="0"/>
        <v>0</v>
      </c>
    </row>
    <row r="25" spans="3:7" ht="15">
      <c r="C25" s="1" t="s">
        <v>9</v>
      </c>
      <c r="D25" s="1"/>
      <c r="E25" s="1"/>
      <c r="F25" s="1">
        <v>750</v>
      </c>
      <c r="G25" s="2">
        <f t="shared" si="0"/>
        <v>0</v>
      </c>
    </row>
    <row r="26" spans="3:7" ht="15">
      <c r="C26" s="1" t="s">
        <v>10</v>
      </c>
      <c r="D26" s="1"/>
      <c r="E26" s="1"/>
      <c r="F26" s="1">
        <v>750</v>
      </c>
      <c r="G26" s="2">
        <f t="shared" si="0"/>
        <v>0</v>
      </c>
    </row>
    <row r="27" spans="3:7" ht="15">
      <c r="C27" s="1" t="s">
        <v>11</v>
      </c>
      <c r="D27" s="1"/>
      <c r="E27" s="1"/>
      <c r="F27" s="1">
        <v>150</v>
      </c>
      <c r="G27" s="2">
        <f t="shared" si="0"/>
        <v>0</v>
      </c>
    </row>
    <row r="28" spans="3:7" ht="15">
      <c r="C28" s="1" t="s">
        <v>13</v>
      </c>
      <c r="D28" s="1"/>
      <c r="E28" s="1"/>
      <c r="F28" s="1">
        <v>150</v>
      </c>
      <c r="G28" s="2">
        <f t="shared" si="0"/>
        <v>0</v>
      </c>
    </row>
    <row r="29" spans="3:7" ht="15">
      <c r="C29" s="1" t="s">
        <v>27</v>
      </c>
      <c r="D29" s="1"/>
      <c r="E29" s="1"/>
      <c r="F29" s="1">
        <v>1100</v>
      </c>
      <c r="G29" s="2">
        <f t="shared" si="0"/>
        <v>0</v>
      </c>
    </row>
    <row r="30" spans="3:7" ht="15">
      <c r="C30" s="1" t="s">
        <v>28</v>
      </c>
      <c r="D30" s="1"/>
      <c r="E30" s="1"/>
      <c r="F30" s="1">
        <v>150</v>
      </c>
      <c r="G30" s="2">
        <f t="shared" si="0"/>
        <v>0</v>
      </c>
    </row>
    <row r="31" spans="3:7" ht="15">
      <c r="C31" s="1" t="s">
        <v>15</v>
      </c>
      <c r="D31" s="1"/>
      <c r="E31" s="1"/>
      <c r="F31" s="1">
        <v>10</v>
      </c>
      <c r="G31" s="2">
        <f t="shared" si="0"/>
        <v>0</v>
      </c>
    </row>
    <row r="32" spans="3:7" ht="15">
      <c r="C32" s="1" t="s">
        <v>19</v>
      </c>
      <c r="D32" s="1"/>
      <c r="E32" s="1"/>
      <c r="F32" s="1">
        <v>1400</v>
      </c>
      <c r="G32" s="2">
        <f t="shared" si="0"/>
        <v>0</v>
      </c>
    </row>
    <row r="33" spans="3:7" ht="15">
      <c r="C33" s="1" t="s">
        <v>16</v>
      </c>
      <c r="D33" s="1"/>
      <c r="E33" s="1"/>
      <c r="F33" s="1">
        <v>1000</v>
      </c>
      <c r="G33" s="2">
        <f t="shared" si="0"/>
        <v>0</v>
      </c>
    </row>
    <row r="34" spans="3:7" ht="15">
      <c r="C34" s="1" t="s">
        <v>17</v>
      </c>
      <c r="D34" s="1"/>
      <c r="E34" s="1"/>
      <c r="F34" s="1">
        <v>300</v>
      </c>
      <c r="G34" s="2">
        <f t="shared" si="0"/>
        <v>0</v>
      </c>
    </row>
    <row r="35" spans="3:7" ht="15">
      <c r="C35" s="1" t="s">
        <v>22</v>
      </c>
      <c r="D35" s="1"/>
      <c r="E35" s="1"/>
      <c r="F35" s="1">
        <v>750</v>
      </c>
      <c r="G35" s="2">
        <f t="shared" si="0"/>
        <v>0</v>
      </c>
    </row>
    <row r="36" spans="3:7" ht="15">
      <c r="C36" s="1" t="s">
        <v>29</v>
      </c>
      <c r="D36" s="1"/>
      <c r="E36" s="1"/>
      <c r="F36" s="1">
        <v>800</v>
      </c>
      <c r="G36" s="2">
        <f t="shared" si="0"/>
        <v>0</v>
      </c>
    </row>
    <row r="37" spans="3:7" ht="15">
      <c r="C37" s="1" t="s">
        <v>4</v>
      </c>
      <c r="D37" s="1"/>
      <c r="E37" s="1"/>
      <c r="F37" s="3">
        <v>150</v>
      </c>
      <c r="G37" s="2">
        <f t="shared" si="0"/>
        <v>0</v>
      </c>
    </row>
    <row r="38" spans="3:7" ht="15">
      <c r="C38" s="1" t="s">
        <v>18</v>
      </c>
      <c r="D38" s="1"/>
      <c r="E38" s="1"/>
      <c r="F38" s="1">
        <v>90</v>
      </c>
      <c r="G38" s="2">
        <f t="shared" si="0"/>
        <v>0</v>
      </c>
    </row>
    <row r="39" spans="3:7" ht="15">
      <c r="C39" s="1"/>
      <c r="D39" s="1"/>
      <c r="E39" s="1"/>
      <c r="F39" s="1"/>
      <c r="G39" s="2">
        <f>F39*D39</f>
        <v>0</v>
      </c>
    </row>
    <row r="40" spans="3:7" ht="15">
      <c r="C40" s="1"/>
      <c r="D40" s="1"/>
      <c r="E40" s="1"/>
      <c r="F40" s="1"/>
      <c r="G40" s="2">
        <f>F40*D40</f>
        <v>0</v>
      </c>
    </row>
    <row r="41" spans="3:7" ht="15">
      <c r="C41" s="1"/>
      <c r="D41" s="1"/>
      <c r="E41" s="1"/>
      <c r="F41" s="1"/>
      <c r="G41" s="2">
        <f>F41*D41</f>
        <v>0</v>
      </c>
    </row>
    <row r="42" spans="3:7" ht="15">
      <c r="C42" s="1"/>
      <c r="D42" s="1"/>
      <c r="E42" s="1"/>
      <c r="F42" s="1"/>
      <c r="G42" s="2">
        <f>F42*D42</f>
        <v>0</v>
      </c>
    </row>
    <row r="43" spans="3:7" ht="15">
      <c r="C43" s="1"/>
      <c r="D43" s="1"/>
      <c r="E43" s="1"/>
      <c r="F43" s="1"/>
      <c r="G43" s="2">
        <f>F43*D43</f>
        <v>0</v>
      </c>
    </row>
    <row r="45" spans="3:7" ht="15">
      <c r="C45" s="4" t="s">
        <v>39</v>
      </c>
      <c r="D45" s="4"/>
      <c r="E45" s="4"/>
      <c r="F45" s="4"/>
      <c r="G45" s="5">
        <f>SUM(G6:G43)</f>
        <v>0</v>
      </c>
    </row>
    <row r="46" spans="3:7" ht="15">
      <c r="C46" s="4" t="s">
        <v>35</v>
      </c>
      <c r="D46" s="4"/>
      <c r="E46" s="6">
        <v>0.5</v>
      </c>
      <c r="F46" s="4"/>
      <c r="G46" s="5">
        <f>G45*E46</f>
        <v>0</v>
      </c>
    </row>
    <row r="47" spans="3:7" ht="15">
      <c r="C47" s="4" t="s">
        <v>40</v>
      </c>
      <c r="D47" s="4"/>
      <c r="E47" s="6">
        <v>0.1</v>
      </c>
      <c r="F47" s="4"/>
      <c r="G47" s="5">
        <f>G46*E47</f>
        <v>0</v>
      </c>
    </row>
    <row r="48" spans="3:7" ht="15">
      <c r="C48" s="4" t="s">
        <v>37</v>
      </c>
      <c r="D48" s="4"/>
      <c r="E48" s="4"/>
      <c r="F48" s="4"/>
      <c r="G48" s="7" t="str">
        <f>ROUND((G47+G46)/1000,0)&amp;" - KW"</f>
        <v>0 - KW</v>
      </c>
    </row>
  </sheetData>
  <sheetProtection/>
  <protectedRanges>
    <protectedRange sqref="C39:D43 F39:F43" name="Rango3"/>
    <protectedRange sqref="D6:D38" name="Rango1"/>
    <protectedRange sqref="E7:E9" name="Rango2"/>
  </protectedRanges>
  <mergeCells count="1">
    <mergeCell ref="C3:G3"/>
  </mergeCells>
  <conditionalFormatting sqref="G6:G43">
    <cfRule type="dataBar" priority="1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{a7b7cc4a-6e26-4e46-aea6-5afa5ebd1361}</x14:id>
        </ext>
      </extLst>
    </cfRule>
  </conditionalFormatting>
  <printOptions/>
  <pageMargins left="0.7" right="0.7" top="0.75" bottom="0.75" header="0.3" footer="0.3"/>
  <pageSetup horizontalDpi="600" verticalDpi="60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7b7cc4a-6e26-4e46-aea6-5afa5ebd136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G6:G43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OdeLima</dc:creator>
  <cp:keywords/>
  <dc:description/>
  <cp:lastModifiedBy>Jose A. Esparis</cp:lastModifiedBy>
  <dcterms:created xsi:type="dcterms:W3CDTF">2010-02-10T19:42:56Z</dcterms:created>
  <dcterms:modified xsi:type="dcterms:W3CDTF">2010-10-19T15:30:48Z</dcterms:modified>
  <cp:category/>
  <cp:version/>
  <cp:contentType/>
  <cp:contentStatus/>
</cp:coreProperties>
</file>